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<sst xmlns="http://schemas.openxmlformats.org/spreadsheetml/2006/main" count="206" uniqueCount="204">
  <si>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</si>
  <si>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</si>
  <si>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</si>
  <si>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</si>
  <si>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</si>
  <si>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</si>
  <si>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</si>
  <si>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</si>
  <si>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</si>
  <si>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</si>
  <si>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</si>
  <si>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</si>
  <si>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</si>
  <si>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</si>
  <si>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</si>
  <si>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</si>
  <si>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</si>
  <si>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</si>
  <si>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</si>
  <si>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</si>
  <si>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</si>
  <si>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</si>
  <si>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</si>
  <si>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</si>
  <si>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</si>
  <si>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</si>
  <si>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</si>
  <si>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</si>
  <si>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</si>
  <si>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</si>
  <si>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</si>
  <si>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</si>
  <si>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</si>
  <si>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</si>
  <si>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</si>
  <si>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</si>
  <si>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</si>
  <si>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</si>
  <si>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</si>
  <si>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</si>
  <si>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</si>
  <si>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</si>
  <si>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</si>
  <si>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</si>
  <si>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</si>
  <si>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</si>
  <si>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</si>
  <si>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</si>
  <si>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</si>
  <si>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</si>
  <si>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</si>
  <si>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</si>
  <si>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</si>
  <si>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</si>
  <si>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</si>
  <si>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</si>
  <si>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</si>
  <si>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</si>
  <si>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</si>
  <si>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</si>
  <si>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</si>
  <si>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</si>
  <si>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</si>
  <si>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</si>
  <si>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</si>
  <si>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</si>
  <si>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</si>
  <si>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</si>
  <si>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</si>
  <si>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</si>
  <si>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</si>
  <si>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</si>
  <si>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</si>
  <si>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</si>
  <si>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</si>
  <si>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</si>
  <si>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</si>
  <si>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</si>
  <si>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</si>
  <si>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</si>
  <si>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</si>
  <si>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</si>
  <si>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</si>
  <si>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</si>
  <si>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</si>
  <si>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</si>
  <si>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</si>
  <si>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</si>
  <si>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</si>
  <si>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</si>
  <si>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</si>
  <si>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</si>
  <si>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</si>
  <si>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</si>
  <si>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</si>
  <si>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</si>
  <si>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</si>
  <si>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</si>
  <si>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</si>
  <si>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</si>
  <si>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</si>
  <si>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</si>
  <si>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</si>
  <si>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</si>
  <si>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</si>
  <si>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</si>
  <si>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</si>
  <si>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</si>
  <si>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</si>
  <si>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</si>
  <si>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</si>
  <si>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</si>
  <si>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</si>
  <si>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</si>
  <si>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</si>
  <si>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</si>
  <si>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</si>
  <si>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</si>
  <si>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</si>
  <si>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</si>
  <si>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</si>
  <si>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</si>
  <si>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</si>
  <si>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</si>
  <si>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</si>
  <si>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</si>
  <si>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</si>
  <si>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</si>
  <si>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</si>
  <si>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</si>
  <si>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</si>
  <si>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</si>
  <si>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</si>
  <si>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</si>
  <si>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</si>
  <si>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</si>
  <si>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</si>
  <si>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</si>
  <si>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</si>
  <si>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</si>
  <si>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</si>
  <si>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</si>
  <si>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</si>
  <si>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</si>
  <si>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</si>
  <si>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</si>
  <si>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</si>
  <si>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</si>
  <si>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</si>
  <si>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</si>
  <si>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</si>
  <si>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</si>
  <si>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</si>
  <si>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</si>
  <si>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</si>
  <si>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</si>
  <si>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</si>
  <si>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</si>
  <si>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</si>
  <si>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</si>
  <si>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</si>
  <si>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</si>
  <si>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</si>
  <si>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</si>
  <si>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</si>
  <si>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</si>
  <si>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</si>
  <si>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</si>
  <si>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</si>
  <si>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</si>
  <si>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</si>
  <si>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</si>
  <si>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</si>
  <si>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</si>
  <si>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</si>
  <si>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</si>
  <si>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</si>
  <si>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</si>
  <si>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</si>
  <si>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</si>
  <si>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</si>
  <si>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</si>
  <si>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</si>
  <si>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</si>
  <si>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</si>
  <si>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</si>
  <si>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</si>
  <si>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</si>
  <si>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</si>
  <si>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</si>
  <si>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</si>
  <si>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</si>
  <si>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</si>
  <si>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</si>
  <si>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</si>
  <si>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الأردنية لإنتاج الأدوية</t>
  </si>
  <si>
    <t>THE JORDANIAN PHARMACEUTICAL MANUFACTURING</t>
  </si>
  <si>
    <t>Cash Dividends</t>
  </si>
  <si>
    <t>Stock Dividends</t>
  </si>
  <si>
    <t>Non-controlling Interest</t>
  </si>
  <si>
    <t>أرباح موزعة</t>
  </si>
  <si>
    <t>أسهم موزعة</t>
  </si>
  <si>
    <t xml:space="preserve">التغير المتراكم في القيمة العادلة 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</si>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</sst>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8" sqref="D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141204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0.79</v>
      </c>
      <c r="F6" s="13">
        <v>0.69</v>
      </c>
      <c r="G6" s="13">
        <v>0.8</v>
      </c>
      <c r="H6" s="13">
        <v>1.1399999999999999</v>
      </c>
      <c r="I6" s="4" t="s">
        <v>137</v>
      </c>
    </row>
    <row r="7" spans="4:9" ht="20.100000000000001" customHeight="1">
      <c r="D7" s="10" t="s">
        <v>124</v>
      </c>
      <c r="E7" s="14">
        <v>4049951.86</v>
      </c>
      <c r="F7" s="14">
        <v>2968809.21</v>
      </c>
      <c r="G7" s="14">
        <v>790571.91</v>
      </c>
      <c r="H7" s="14">
        <v>733092.21</v>
      </c>
      <c r="I7" s="4" t="s">
        <v>138</v>
      </c>
    </row>
    <row r="8" spans="4:9" ht="20.100000000000001" customHeight="1">
      <c r="D8" s="10" t="s">
        <v>24</v>
      </c>
      <c r="E8" s="14">
        <v>5398012</v>
      </c>
      <c r="F8" s="14">
        <v>3610708</v>
      </c>
      <c r="G8" s="14">
        <v>899422</v>
      </c>
      <c r="H8" s="14">
        <v>630126</v>
      </c>
      <c r="I8" s="4" t="s">
        <v>1</v>
      </c>
    </row>
    <row r="9" spans="4:9" ht="20.100000000000001" customHeight="1">
      <c r="D9" s="10" t="s">
        <v>25</v>
      </c>
      <c r="E9" s="14">
        <v>2871</v>
      </c>
      <c r="F9" s="14">
        <v>3849</v>
      </c>
      <c r="G9" s="14">
        <v>1485</v>
      </c>
      <c r="H9" s="14">
        <v>1350</v>
      </c>
      <c r="I9" s="4" t="s">
        <v>2</v>
      </c>
    </row>
    <row r="10" spans="4:9" ht="20.100000000000001" customHeight="1">
      <c r="D10" s="10" t="s">
        <v>26</v>
      </c>
      <c r="E10" s="14">
        <v>25312500</v>
      </c>
      <c r="F10" s="14">
        <v>20000000</v>
      </c>
      <c r="G10" s="14">
        <v>20000000</v>
      </c>
      <c r="H10" s="14">
        <v>20000000</v>
      </c>
      <c r="I10" s="4" t="s">
        <v>23</v>
      </c>
    </row>
    <row r="11" spans="4:9" ht="20.100000000000001" customHeight="1">
      <c r="D11" s="10" t="s">
        <v>125</v>
      </c>
      <c r="E11" s="14">
        <v>19996875</v>
      </c>
      <c r="F11" s="14">
        <v>13800000</v>
      </c>
      <c r="G11" s="14">
        <v>16000000</v>
      </c>
      <c r="H11" s="14">
        <v>22800000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517067</v>
      </c>
      <c r="F16" s="56">
        <v>123063</v>
      </c>
      <c r="G16" s="56">
        <v>189324</v>
      </c>
      <c r="H16" s="56">
        <v>225030</v>
      </c>
      <c r="I16" s="3" t="s">
        <v>57</v>
      </c>
    </row>
    <row r="17" spans="4:9" ht="20.100000000000001" customHeight="1">
      <c r="D17" s="10" t="s">
        <v>126</v>
      </c>
      <c r="E17" s="57">
        <v>14724512</v>
      </c>
      <c r="F17" s="57">
        <v>19381715</v>
      </c>
      <c r="G17" s="57">
        <v>23143081</v>
      </c>
      <c r="H17" s="57">
        <v>18015112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85961</v>
      </c>
      <c r="F19" s="57">
        <v>624559</v>
      </c>
      <c r="G19" s="57">
        <v>854622</v>
      </c>
      <c r="H19" s="57">
        <v>2134215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6643242</v>
      </c>
      <c r="F21" s="57">
        <v>5949987</v>
      </c>
      <c r="G21" s="57">
        <v>7648604</v>
      </c>
      <c r="H21" s="57">
        <v>10142067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23375767</v>
      </c>
      <c r="F23" s="57">
        <v>29971486</v>
      </c>
      <c r="G23" s="57">
        <v>34688873</v>
      </c>
      <c r="H23" s="57">
        <v>39363987</v>
      </c>
      <c r="I23" s="4" t="s">
        <v>59</v>
      </c>
    </row>
    <row r="24" spans="4:9" ht="20.100000000000001" customHeight="1">
      <c r="D24" s="10" t="s">
        <v>96</v>
      </c>
      <c r="E24" s="57">
        <v>16539798</v>
      </c>
      <c r="F24" s="57">
        <v>18018154</v>
      </c>
      <c r="G24" s="57">
        <v>10725142</v>
      </c>
      <c r="H24" s="57">
        <v>9738963</v>
      </c>
      <c r="I24" s="4" t="s">
        <v>80</v>
      </c>
    </row>
    <row r="25" spans="4:9" ht="20.100000000000001" customHeight="1">
      <c r="D25" s="10" t="s">
        <v>156</v>
      </c>
      <c r="E25" s="57">
        <v>3985376</v>
      </c>
      <c r="F25" s="57">
        <v>4816169</v>
      </c>
      <c r="G25" s="57">
        <v>5700429</v>
      </c>
      <c r="H25" s="57">
        <v>6201687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50000</v>
      </c>
      <c r="I27" s="4" t="s">
        <v>81</v>
      </c>
    </row>
    <row r="28" spans="4:9" ht="20.100000000000001" customHeight="1">
      <c r="D28" s="10" t="s">
        <v>69</v>
      </c>
      <c r="E28" s="57">
        <v>3985376</v>
      </c>
      <c r="F28" s="57">
        <v>4816169</v>
      </c>
      <c r="G28" s="57">
        <v>5700429</v>
      </c>
      <c r="H28" s="57">
        <v>6251687</v>
      </c>
      <c r="I28" s="4" t="s">
        <v>172</v>
      </c>
    </row>
    <row r="29" spans="4:9" ht="20.100000000000001" customHeight="1">
      <c r="D29" s="10" t="s">
        <v>70</v>
      </c>
      <c r="E29" s="57">
        <v>4381678</v>
      </c>
      <c r="F29" s="57">
        <v>5431861</v>
      </c>
      <c r="G29" s="57">
        <v>14336333</v>
      </c>
      <c r="H29" s="57">
        <v>13733745</v>
      </c>
      <c r="I29" s="4" t="s">
        <v>173</v>
      </c>
    </row>
    <row r="30" spans="4:9" ht="20.100000000000001" customHeight="1">
      <c r="D30" s="21" t="s">
        <v>28</v>
      </c>
      <c r="E30" s="58">
        <v>48282619</v>
      </c>
      <c r="F30" s="58">
        <v>58237670</v>
      </c>
      <c r="G30" s="58">
        <v>65450777</v>
      </c>
      <c r="H30" s="58">
        <v>69088382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5170071</v>
      </c>
      <c r="F35" s="56">
        <v>6866494</v>
      </c>
      <c r="G35" s="56">
        <v>7617783</v>
      </c>
      <c r="H35" s="56">
        <v>12562430</v>
      </c>
      <c r="I35" s="3" t="s">
        <v>148</v>
      </c>
    </row>
    <row r="36" spans="4:9" ht="20.100000000000001" customHeight="1">
      <c r="D36" s="10" t="s">
        <v>99</v>
      </c>
      <c r="E36" s="57">
        <v>364832</v>
      </c>
      <c r="F36" s="57">
        <v>698737</v>
      </c>
      <c r="G36" s="57">
        <v>955648</v>
      </c>
      <c r="H36" s="57">
        <v>833114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>
        <v>0</v>
      </c>
      <c r="H37" s="57">
        <v>0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12494796</v>
      </c>
      <c r="F39" s="57">
        <v>15397213</v>
      </c>
      <c r="G39" s="57">
        <v>13885162</v>
      </c>
      <c r="H39" s="57">
        <v>19419542</v>
      </c>
      <c r="I39" s="4" t="s">
        <v>84</v>
      </c>
    </row>
    <row r="40" spans="4:9" ht="20.100000000000001" customHeight="1">
      <c r="D40" s="10" t="s">
        <v>103</v>
      </c>
      <c r="E40" s="57">
        <v>6001681</v>
      </c>
      <c r="F40" s="57">
        <v>7377779</v>
      </c>
      <c r="G40" s="57">
        <v>8676687</v>
      </c>
      <c r="H40" s="57">
        <v>15025456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10865283</v>
      </c>
      <c r="F42" s="57">
        <v>11188004</v>
      </c>
      <c r="G42" s="57">
        <v>11471316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29361760</v>
      </c>
      <c r="F43" s="58">
        <v>33962996</v>
      </c>
      <c r="G43" s="58">
        <v>34033165</v>
      </c>
      <c r="H43" s="58">
        <v>34444998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25312500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30</v>
      </c>
      <c r="E47" s="57">
        <v>25312500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128</v>
      </c>
      <c r="E48" s="57">
        <v>25312500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71</v>
      </c>
      <c r="E49" s="57">
        <v>1805152</v>
      </c>
      <c r="F49" s="57">
        <v>1805152</v>
      </c>
      <c r="G49" s="57">
        <v>1805152</v>
      </c>
      <c r="H49" s="57">
        <v>1617527</v>
      </c>
      <c r="I49" s="4" t="s">
        <v>60</v>
      </c>
    </row>
    <row r="50" spans="4:9" ht="20.100000000000001" customHeight="1">
      <c r="D50" s="10" t="s">
        <v>31</v>
      </c>
      <c r="E50" s="57">
        <v>6085839</v>
      </c>
      <c r="F50" s="57">
        <v>6085839</v>
      </c>
      <c r="G50" s="57">
        <v>6085839</v>
      </c>
      <c r="H50" s="57">
        <v>6085839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2000000</v>
      </c>
      <c r="F52" s="57">
        <v>2000000</v>
      </c>
      <c r="G52" s="57">
        <v>2000000</v>
      </c>
      <c r="H52" s="57">
        <v>2000000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197</v>
      </c>
      <c r="E55" s="57">
        <v>0</v>
      </c>
      <c r="F55" s="57">
        <v>0</v>
      </c>
      <c r="G55" s="57">
        <v>0</v>
      </c>
      <c r="H55" s="57">
        <v>0</v>
      </c>
      <c r="I55" s="4" t="s">
        <v>200</v>
      </c>
    </row>
    <row r="56" spans="4:9" ht="20.100000000000001" customHeight="1">
      <c r="D56" s="10" t="s">
        <v>198</v>
      </c>
      <c r="E56" s="57">
        <v>0</v>
      </c>
      <c r="F56" s="57">
        <v>0</v>
      </c>
      <c r="G56" s="57">
        <v>0</v>
      </c>
      <c r="H56" s="57">
        <v>0</v>
      </c>
      <c r="I56" s="4" t="s">
        <v>201</v>
      </c>
    </row>
    <row r="57" spans="4:9" ht="20.100000000000001" customHeight="1">
      <c r="D57" s="10" t="s">
        <v>36</v>
      </c>
      <c r="E57" s="57">
        <v>436720</v>
      </c>
      <c r="F57" s="57">
        <v>436720</v>
      </c>
      <c r="G57" s="57">
        <v>436720</v>
      </c>
      <c r="H57" s="57">
        <v>436720</v>
      </c>
      <c r="I57" s="4" t="s">
        <v>202</v>
      </c>
    </row>
    <row r="58" spans="4:9" ht="20.100000000000001" customHeight="1">
      <c r="D58" s="10" t="s">
        <v>38</v>
      </c>
      <c r="E58" s="57">
        <v>-16911922</v>
      </c>
      <c r="F58" s="57">
        <v>-6524309</v>
      </c>
      <c r="G58" s="57">
        <v>541773</v>
      </c>
      <c r="H58" s="57">
        <v>3979280</v>
      </c>
      <c r="I58" s="4" t="s">
        <v>153</v>
      </c>
    </row>
    <row r="59" spans="4:9" ht="20.100000000000001" customHeight="1">
      <c r="D59" s="10" t="s">
        <v>37</v>
      </c>
      <c r="E59" s="57">
        <v>18728289</v>
      </c>
      <c r="F59" s="57">
        <v>23803402</v>
      </c>
      <c r="G59" s="57">
        <v>30869484</v>
      </c>
      <c r="H59" s="57">
        <v>34119366</v>
      </c>
      <c r="I59" s="4" t="s">
        <v>13</v>
      </c>
    </row>
    <row r="60" spans="4:9" ht="20.100000000000001" customHeight="1">
      <c r="D60" s="42" t="s">
        <v>199</v>
      </c>
      <c r="E60" s="57">
        <v>192570</v>
      </c>
      <c r="F60" s="57">
        <v>471272</v>
      </c>
      <c r="G60" s="57">
        <v>548128</v>
      </c>
      <c r="H60" s="57">
        <v>524018</v>
      </c>
      <c r="I60" s="43" t="s">
        <v>203</v>
      </c>
    </row>
    <row r="61" spans="4:9" ht="20.100000000000001" customHeight="1">
      <c r="D61" s="11" t="s">
        <v>72</v>
      </c>
      <c r="E61" s="58">
        <v>48282619</v>
      </c>
      <c r="F61" s="58">
        <v>58237670</v>
      </c>
      <c r="G61" s="58">
        <v>65450777</v>
      </c>
      <c r="H61" s="58">
        <v>69088382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14920159</v>
      </c>
      <c r="F65" s="56">
        <v>29648862</v>
      </c>
      <c r="G65" s="56">
        <v>26128822</v>
      </c>
      <c r="H65" s="56">
        <v>35853042</v>
      </c>
      <c r="I65" s="3" t="s">
        <v>86</v>
      </c>
    </row>
    <row r="66" spans="4:9" ht="20.100000000000001" customHeight="1">
      <c r="D66" s="10" t="s">
        <v>108</v>
      </c>
      <c r="E66" s="57">
        <v>7002449</v>
      </c>
      <c r="F66" s="57">
        <v>9792003</v>
      </c>
      <c r="G66" s="57">
        <v>9611986</v>
      </c>
      <c r="H66" s="57">
        <v>10102453</v>
      </c>
      <c r="I66" s="4" t="s">
        <v>87</v>
      </c>
    </row>
    <row r="67" spans="4:9" ht="20.100000000000001" customHeight="1">
      <c r="D67" s="10" t="s">
        <v>130</v>
      </c>
      <c r="E67" s="57">
        <v>7917710</v>
      </c>
      <c r="F67" s="57">
        <v>19856859</v>
      </c>
      <c r="G67" s="57">
        <v>16516836</v>
      </c>
      <c r="H67" s="57">
        <v>25750589</v>
      </c>
      <c r="I67" s="4" t="s">
        <v>88</v>
      </c>
    </row>
    <row r="68" spans="4:9" ht="20.100000000000001" customHeight="1">
      <c r="D68" s="10" t="s">
        <v>109</v>
      </c>
      <c r="E68" s="57">
        <v>2258171</v>
      </c>
      <c r="F68" s="57">
        <v>2468230</v>
      </c>
      <c r="G68" s="57">
        <v>2333282</v>
      </c>
      <c r="H68" s="57">
        <v>2154094</v>
      </c>
      <c r="I68" s="4" t="s">
        <v>89</v>
      </c>
    </row>
    <row r="69" spans="4:9" ht="20.100000000000001" customHeight="1">
      <c r="D69" s="10" t="s">
        <v>110</v>
      </c>
      <c r="E69" s="57">
        <v>10510567</v>
      </c>
      <c r="F69" s="57">
        <v>17685192</v>
      </c>
      <c r="G69" s="57">
        <v>14638497</v>
      </c>
      <c r="H69" s="57">
        <v>20093922</v>
      </c>
      <c r="I69" s="4" t="s">
        <v>90</v>
      </c>
    </row>
    <row r="70" spans="4:9" ht="20.100000000000001" customHeight="1">
      <c r="D70" s="10" t="s">
        <v>111</v>
      </c>
      <c r="E70" s="57">
        <v>2178586</v>
      </c>
      <c r="F70" s="57">
        <v>1950104</v>
      </c>
      <c r="G70" s="57">
        <v>1861766</v>
      </c>
      <c r="H70" s="57">
        <v>1885450</v>
      </c>
      <c r="I70" s="4" t="s">
        <v>91</v>
      </c>
    </row>
    <row r="71" spans="4:9" ht="20.100000000000001" customHeight="1">
      <c r="D71" s="10" t="s">
        <v>112</v>
      </c>
      <c r="E71" s="57">
        <v>1250694</v>
      </c>
      <c r="F71" s="57">
        <v>1970760</v>
      </c>
      <c r="G71" s="57">
        <v>1000000</v>
      </c>
      <c r="H71" s="57">
        <v>1159494</v>
      </c>
      <c r="I71" s="4" t="s">
        <v>92</v>
      </c>
    </row>
    <row r="72" spans="4:9" ht="20.100000000000001" customHeight="1">
      <c r="D72" s="10" t="s">
        <v>113</v>
      </c>
      <c r="E72" s="57">
        <v>-6101722</v>
      </c>
      <c r="F72" s="57">
        <v>-2267323</v>
      </c>
      <c r="G72" s="57">
        <v>-1454943</v>
      </c>
      <c r="H72" s="57">
        <v>2343079</v>
      </c>
      <c r="I72" s="4" t="s">
        <v>93</v>
      </c>
    </row>
    <row r="73" spans="4:9" ht="20.100000000000001" customHeight="1">
      <c r="D73" s="10" t="s">
        <v>114</v>
      </c>
      <c r="E73" s="57">
        <v>251168</v>
      </c>
      <c r="F73" s="57">
        <v>716157</v>
      </c>
      <c r="G73" s="57">
        <v>1510866</v>
      </c>
      <c r="H73" s="57">
        <v>7501</v>
      </c>
      <c r="I73" s="4" t="s">
        <v>61</v>
      </c>
    </row>
    <row r="74" spans="4:9" ht="20.100000000000001" customHeight="1">
      <c r="D74" s="10" t="s">
        <v>115</v>
      </c>
      <c r="E74" s="57">
        <v>3790914</v>
      </c>
      <c r="F74" s="57">
        <v>3900498</v>
      </c>
      <c r="G74" s="57">
        <v>849702</v>
      </c>
      <c r="H74" s="57">
        <v>2135707</v>
      </c>
      <c r="I74" s="4" t="s">
        <v>62</v>
      </c>
    </row>
    <row r="75" spans="4:9" ht="20.100000000000001" customHeight="1">
      <c r="D75" s="10" t="s">
        <v>121</v>
      </c>
      <c r="E75" s="57">
        <v>-9641468</v>
      </c>
      <c r="F75" s="57">
        <v>-5451664</v>
      </c>
      <c r="G75" s="57">
        <v>-793779</v>
      </c>
      <c r="H75" s="57">
        <v>214873</v>
      </c>
      <c r="I75" s="4" t="s">
        <v>94</v>
      </c>
    </row>
    <row r="76" spans="4:9" ht="20.100000000000001" customHeight="1">
      <c r="D76" s="10" t="s">
        <v>116</v>
      </c>
      <c r="E76" s="57">
        <v>1024847</v>
      </c>
      <c r="F76" s="57">
        <v>1691274</v>
      </c>
      <c r="G76" s="57">
        <v>955323</v>
      </c>
      <c r="H76" s="57">
        <v>1473032</v>
      </c>
      <c r="I76" s="4" t="s">
        <v>95</v>
      </c>
    </row>
    <row r="77" spans="4:9" ht="20.100000000000001" customHeight="1">
      <c r="D77" s="10" t="s">
        <v>185</v>
      </c>
      <c r="E77" s="57">
        <v>-10666315</v>
      </c>
      <c r="F77" s="57">
        <v>-7142938</v>
      </c>
      <c r="G77" s="57">
        <v>-1749102</v>
      </c>
      <c r="H77" s="57">
        <v>-1258159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0</v>
      </c>
      <c r="G78" s="57">
        <v>1001</v>
      </c>
      <c r="H78" s="57">
        <v>140721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45000</v>
      </c>
      <c r="I81" s="50" t="s">
        <v>191</v>
      </c>
    </row>
    <row r="82" spans="4:9" ht="20.100000000000001" customHeight="1">
      <c r="D82" s="10" t="s">
        <v>182</v>
      </c>
      <c r="E82" s="57">
        <v>-10666315</v>
      </c>
      <c r="F82" s="57">
        <v>-7142938</v>
      </c>
      <c r="G82" s="57">
        <v>-1750103</v>
      </c>
      <c r="H82" s="57">
        <v>-1443880</v>
      </c>
      <c r="I82" s="50" t="s">
        <v>181</v>
      </c>
    </row>
    <row r="83" spans="4:9" ht="20.100000000000001" customHeight="1">
      <c r="D83" s="10" t="s">
        <v>199</v>
      </c>
      <c r="E83" s="57">
        <v>-278702</v>
      </c>
      <c r="F83" s="57">
        <v>-76856</v>
      </c>
      <c r="G83" s="57">
        <v>24110</v>
      </c>
      <c r="H83" s="57">
        <v>72922</v>
      </c>
      <c r="I83" s="50" t="s">
        <v>203</v>
      </c>
    </row>
    <row r="84" spans="4:9" ht="20.100000000000001" customHeight="1">
      <c r="D84" s="11" t="s">
        <v>192</v>
      </c>
      <c r="E84" s="58">
        <v>-10387613</v>
      </c>
      <c r="F84" s="58">
        <v>-7066082</v>
      </c>
      <c r="G84" s="58">
        <v>-1774213</v>
      </c>
      <c r="H84" s="58">
        <v>-1516802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123063</v>
      </c>
      <c r="F88" s="56">
        <v>189324</v>
      </c>
      <c r="G88" s="56">
        <v>225030</v>
      </c>
      <c r="H88" s="56">
        <v>159953</v>
      </c>
      <c r="I88" s="3" t="s">
        <v>15</v>
      </c>
    </row>
    <row r="89" spans="4:9" ht="20.100000000000001" customHeight="1">
      <c r="D89" s="10" t="s">
        <v>42</v>
      </c>
      <c r="E89" s="57">
        <v>-1105486</v>
      </c>
      <c r="F89" s="57">
        <v>2698901</v>
      </c>
      <c r="G89" s="57">
        <v>3854886</v>
      </c>
      <c r="H89" s="57">
        <v>2830324</v>
      </c>
      <c r="I89" s="4" t="s">
        <v>16</v>
      </c>
    </row>
    <row r="90" spans="4:9" ht="20.100000000000001" customHeight="1">
      <c r="D90" s="10" t="s">
        <v>43</v>
      </c>
      <c r="E90" s="57">
        <v>-360778</v>
      </c>
      <c r="F90" s="57">
        <v>-815160</v>
      </c>
      <c r="G90" s="57">
        <v>-1534377</v>
      </c>
      <c r="H90" s="57">
        <v>-1085555</v>
      </c>
      <c r="I90" s="4" t="s">
        <v>17</v>
      </c>
    </row>
    <row r="91" spans="4:9" ht="20.100000000000001" customHeight="1">
      <c r="D91" s="10" t="s">
        <v>44</v>
      </c>
      <c r="E91" s="57">
        <v>1860268</v>
      </c>
      <c r="F91" s="57">
        <v>-1950002</v>
      </c>
      <c r="G91" s="57">
        <v>-2356215</v>
      </c>
      <c r="H91" s="57">
        <v>-1679692</v>
      </c>
      <c r="I91" s="4" t="s">
        <v>18</v>
      </c>
    </row>
    <row r="92" spans="4:9" ht="20.100000000000001" customHeight="1">
      <c r="D92" s="21" t="s">
        <v>46</v>
      </c>
      <c r="E92" s="58">
        <v>517067</v>
      </c>
      <c r="F92" s="58">
        <v>123063</v>
      </c>
      <c r="G92" s="58">
        <v>189324</v>
      </c>
      <c r="H92" s="58">
        <v>225030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21.32547950617284</v>
      </c>
      <c r="F96" s="22">
        <f>+F8*100/F10</f>
        <v>18.053540000000002</v>
      </c>
      <c r="G96" s="22">
        <f>+G8*100/G10</f>
        <v>4.4971100000000002</v>
      </c>
      <c r="H96" s="22">
        <f>+H8*100/H10</f>
        <v>3.15063</v>
      </c>
      <c r="I96" s="3" t="s">
        <v>21</v>
      </c>
    </row>
    <row r="97" spans="1:15" ht="20.100000000000001" customHeight="1">
      <c r="D97" s="10" t="s">
        <v>48</v>
      </c>
      <c r="E97" s="13">
        <f>+E84/E10</f>
        <v>-0.41037483456790125</v>
      </c>
      <c r="F97" s="13">
        <f>+F84/F10</f>
        <v>-0.35330410000000001</v>
      </c>
      <c r="G97" s="13">
        <f>+G84/G10</f>
        <v>-8.8710650000000002E-2</v>
      </c>
      <c r="H97" s="13">
        <f>+H84/H10</f>
        <v>-7.5840099999999994E-2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0.73988302222222224</v>
      </c>
      <c r="F99" s="13">
        <f>+F59/F10</f>
        <v>1.1901701</v>
      </c>
      <c r="G99" s="13">
        <f>+G59/G10</f>
        <v>1.5434741999999999</v>
      </c>
      <c r="H99" s="13">
        <f>+H59/H10</f>
        <v>1.7059683000000001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-1.9250693109186874</v>
      </c>
      <c r="F100" s="13">
        <f>+F11/F84</f>
        <v>-1.9529917711116287</v>
      </c>
      <c r="G100" s="13">
        <f>+G11/G84</f>
        <v>-9.0180829471996873</v>
      </c>
      <c r="H100" s="13">
        <f>+H11/H84</f>
        <v>-15.031625749438621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1.0677363532781878</v>
      </c>
      <c r="F103" s="23">
        <f>+F11/F59</f>
        <v>0.57974906276002058</v>
      </c>
      <c r="G103" s="23">
        <f>+G11/G59</f>
        <v>0.51831122282445663</v>
      </c>
      <c r="H103" s="23">
        <f>+H11/H59</f>
        <v>0.66824219418379582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53.067195865674087</v>
      </c>
      <c r="F105" s="30">
        <f>+F67*100/F65</f>
        <v>66.973427175720943</v>
      </c>
      <c r="G105" s="30">
        <f>+G67*100/G65</f>
        <v>63.213090892501775</v>
      </c>
      <c r="H105" s="30">
        <f>+H67*100/H65</f>
        <v>71.822605735937273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-64.620410546563207</v>
      </c>
      <c r="F106" s="31">
        <f>+F75*100/F65</f>
        <v>-18.387430856536753</v>
      </c>
      <c r="G106" s="31">
        <f>+G75*100/G65</f>
        <v>-3.0379440757030682</v>
      </c>
      <c r="H106" s="31">
        <f>+H75*100/H65</f>
        <v>0.59931595204669108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-71.489285067270401</v>
      </c>
      <c r="F107" s="31">
        <f>+F82*100/F65</f>
        <v>-24.091777957616046</v>
      </c>
      <c r="G107" s="31">
        <f>+G82*100/G65</f>
        <v>-6.6979789597862469</v>
      </c>
      <c r="H107" s="31">
        <f>+H82*100/H65</f>
        <v>-4.0272175510239832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-19.968817350193866</v>
      </c>
      <c r="F108" s="31">
        <f>(F82+F76)*100/F30</f>
        <v>-9.3610613199326149</v>
      </c>
      <c r="G108" s="31">
        <f>(G82+G76)*100/G30</f>
        <v>-1.2143171348447093</v>
      </c>
      <c r="H108" s="31">
        <f>(H82+H76)*100/H30</f>
        <v>4.2195227556494228E-2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-55.464826498565884</v>
      </c>
      <c r="F109" s="29">
        <f>+F84*100/F59</f>
        <v>-29.685176933952551</v>
      </c>
      <c r="G109" s="29">
        <f>+G84*100/G59</f>
        <v>-5.747465684881548</v>
      </c>
      <c r="H109" s="29">
        <f>+H84*100/H59</f>
        <v>-4.4455749851858322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60.812276981080913</v>
      </c>
      <c r="F111" s="22">
        <f>+F43*100/F30</f>
        <v>58.317916908420273</v>
      </c>
      <c r="G111" s="22">
        <f>+G43*100/G30</f>
        <v>51.99810691323038</v>
      </c>
      <c r="H111" s="22">
        <f>+H43*100/H30</f>
        <v>49.856425932800107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38.78888384244442</v>
      </c>
      <c r="F112" s="13">
        <f>+F59*100/F30</f>
        <v>40.872861156704928</v>
      </c>
      <c r="G112" s="13">
        <f>+G59*100/G30</f>
        <v>47.164427093050399</v>
      </c>
      <c r="H112" s="13">
        <f>+H59*100/H30</f>
        <v>49.385099219721198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-9.4077145173864984</v>
      </c>
      <c r="F113" s="23">
        <f>+F75/F76</f>
        <v>-3.2234067336221099</v>
      </c>
      <c r="G113" s="23">
        <f>+G75/G76</f>
        <v>-0.83090117164561095</v>
      </c>
      <c r="H113" s="23">
        <f>+H75/H76</f>
        <v>0.14587123701318097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0.30901718483829554</v>
      </c>
      <c r="F115" s="22">
        <f>+F65/F30</f>
        <v>0.50910110243078066</v>
      </c>
      <c r="G115" s="22">
        <f>+G65/G30</f>
        <v>0.39921332026356232</v>
      </c>
      <c r="H115" s="22">
        <f>+H65/H30</f>
        <v>0.51894458897590046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3.7437268152365046</v>
      </c>
      <c r="F116" s="13">
        <f>+F65/F28</f>
        <v>6.1561091398578416</v>
      </c>
      <c r="G116" s="13">
        <f>+G65/G28</f>
        <v>4.5836588790071762</v>
      </c>
      <c r="H116" s="13">
        <f>+H65/H28</f>
        <v>5.7349387453338592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1.3712157674163454</v>
      </c>
      <c r="F117" s="23">
        <f>+F65/F120</f>
        <v>2.0343287105984635</v>
      </c>
      <c r="G117" s="23">
        <f>+G65/G120</f>
        <v>1.2559692835571499</v>
      </c>
      <c r="H117" s="23">
        <f>+H65/H120</f>
        <v>1.7976455098148882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1.8708402282038059</v>
      </c>
      <c r="F119" s="59">
        <f>+F23/F39</f>
        <v>1.9465526650829601</v>
      </c>
      <c r="G119" s="59">
        <f>+G23/G39</f>
        <v>2.4982692315725235</v>
      </c>
      <c r="H119" s="59">
        <f>+H23/H39</f>
        <v>2.0270296281961748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10880971</v>
      </c>
      <c r="F120" s="58">
        <f>+F23-F39</f>
        <v>14574273</v>
      </c>
      <c r="G120" s="58">
        <f>+G23-G39</f>
        <v>20803711</v>
      </c>
      <c r="H120" s="58">
        <f>+H23-H39</f>
        <v>19944445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2016-09-08T09:22:10Z</dcterms:modified>
</cp:coreProperties>
</file>